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Oru MPS ja Kase tee/"/>
    </mc:Choice>
  </mc:AlternateContent>
  <xr:revisionPtr revIDLastSave="4616" documentId="13_ncr:1_{527BB10C-8909-4436-9A7C-A24F53E7C016}" xr6:coauthVersionLast="47" xr6:coauthVersionMax="47" xr10:uidLastSave="{E59D9A79-A2C2-4876-A1FA-C034A0D2D03B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1" l="1"/>
  <c r="F25" i="11"/>
  <c r="F26" i="11"/>
  <c r="F27" i="11"/>
  <c r="F28" i="11"/>
  <c r="F29" i="11"/>
  <c r="F30" i="11"/>
  <c r="F31" i="11"/>
  <c r="F32" i="11"/>
  <c r="F33" i="11"/>
  <c r="F34" i="11"/>
  <c r="F35" i="11"/>
  <c r="F74" i="11" l="1"/>
  <c r="F75" i="11"/>
  <c r="F64" i="11"/>
  <c r="F65" i="11"/>
  <c r="F66" i="11"/>
  <c r="F67" i="11"/>
  <c r="F68" i="11"/>
  <c r="F69" i="11"/>
  <c r="F70" i="11"/>
  <c r="F71" i="11"/>
  <c r="F72" i="11"/>
  <c r="F73" i="11"/>
  <c r="F77" i="11" l="1"/>
  <c r="F76" i="11"/>
  <c r="F9" i="11" l="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37" i="11"/>
  <c r="F38" i="11"/>
  <c r="F39" i="11"/>
  <c r="F42" i="11"/>
  <c r="F43" i="11"/>
  <c r="F44" i="11"/>
  <c r="F45" i="11"/>
  <c r="F40" i="11" l="1"/>
  <c r="F56" i="11"/>
  <c r="F57" i="11"/>
  <c r="F58" i="11"/>
  <c r="F59" i="11"/>
  <c r="F60" i="11"/>
  <c r="F61" i="11"/>
  <c r="F62" i="11"/>
  <c r="F63" i="11"/>
  <c r="F80" i="11" l="1"/>
  <c r="F79" i="11"/>
  <c r="F55" i="11"/>
  <c r="F54" i="11"/>
  <c r="F53" i="11"/>
  <c r="F52" i="11"/>
  <c r="F51" i="11"/>
  <c r="F50" i="11"/>
  <c r="F49" i="11"/>
  <c r="F48" i="11"/>
  <c r="F47" i="11"/>
  <c r="F46" i="11"/>
  <c r="F81" i="11" l="1"/>
  <c r="E82" i="11" s="1"/>
</calcChain>
</file>

<file path=xl/sharedStrings.xml><?xml version="1.0" encoding="utf-8"?>
<sst xmlns="http://schemas.openxmlformats.org/spreadsheetml/2006/main" count="164" uniqueCount="95">
  <si>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</si>
  <si>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</si>
  <si>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</si>
  <si>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</si>
  <si>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</si>
  <si>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</si>
  <si>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</si>
  <si>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</si>
  <si>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</si>
  <si>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</si>
  <si>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</si>
  <si>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</si>
  <si>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</si>
  <si>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</si>
  <si>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</si>
  <si>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</si>
  <si>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</si>
  <si>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</si>
  <si>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</si>
  <si>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</si>
  <si>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</si>
  <si>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</si>
  <si>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</si>
  <si>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</si>
  <si>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</si>
  <si>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</si>
  <si>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</si>
  <si>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</si>
  <si>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</si>
  <si>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</si>
  <si>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</si>
  <si>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</si>
  <si>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Truupide mahamärkimine</t>
  </si>
  <si>
    <t>Geotekstiili (Deklareeritud tõmbetugevus MD/CMD ≥20 kN/m, 5,0 m lai, mittekootud), paigaldamine tihendatud ja profileeritud tee muldkehale</t>
  </si>
  <si>
    <t>Geotsekstiil (Deklareeritud tõmbetugevus MD/CMD ≥20 kN/m, 5,0 m lai, mittekootud), paigaldamine tihendatud ja profileeritud muldkehale</t>
  </si>
  <si>
    <t>Võsa, peenmetsa ja metsa raie, koondamine hunnikutesse ja kokkuvedu 900m</t>
  </si>
  <si>
    <t>tm</t>
  </si>
  <si>
    <t>Kruusast teealuse ehitamine koos tihendamisega, H=20sm, Sorteeritud kruus, Positsioon nr. 4 (+materjal ja vedu karjäärist)</t>
  </si>
  <si>
    <t>Kruusast teekatte ehitamine koos tihendamisega, H=10sm, L=4,5m, Purustatud kruus, Positsioon nr. 6 (+materjal ja vedu karjäärist)</t>
  </si>
  <si>
    <t>Liiklusmärgi 221 "Anna teed" komplekti paigaldamine koos eelteavitusmärgiga 221+811 (suurusgrupp 2)</t>
  </si>
  <si>
    <t>m³</t>
  </si>
  <si>
    <t>m²</t>
  </si>
  <si>
    <t>Muldkeha ehitamine H=30sm juurdeveetavast pinnasest (liiv (k≥0,5m/24h)) paigaldamine ja tihendamine (+materjal ja vedu karjäärist)</t>
  </si>
  <si>
    <t>Setteekraani rajamine, settest tühjendamine ja likvideerimine</t>
  </si>
  <si>
    <t>Ø40 cm plasttruubi mattotsaku (tüüp MAO) ehitamine</t>
  </si>
  <si>
    <t>Koordinaatidega seotud teostusjoonise koostamine (RMK nõuete kohane ja digitaalne) koos teega.</t>
  </si>
  <si>
    <t>Eksplutatsioonieelne  sette eemaldamine ekskavaatoriga  (10%põhikaevest)</t>
  </si>
  <si>
    <t xml:space="preserve">Lamapuidu eemaldamine </t>
  </si>
  <si>
    <t>Ø40 cm plasttruubi torustiku ehitamine (profil. plasttoru SN8)</t>
  </si>
  <si>
    <t>Eksplutatsioonieelne sette eemaldamine ekskavaatoriga (10%põhikaevest)</t>
  </si>
  <si>
    <t>Lisa 1 - Hinnapakkumuse vorm hankes "Oru maaparandussüsteemi ja Kase tee rekonstrueerimine"</t>
  </si>
  <si>
    <t>85,5 ha</t>
  </si>
  <si>
    <t>Liiklusmärgi 644 "Kase tee" komplekti (2tk) paigaldamine</t>
  </si>
  <si>
    <t>Oru maaparandussüsteemi rekonstrueerimine</t>
  </si>
  <si>
    <t>Oru maaparandussüsteemi rekonstrueerimine kokku</t>
  </si>
  <si>
    <t xml:space="preserve">Tee- ja kraavitrassi ning rajatiste alune  kändude juurimine ekskavaatoriga </t>
  </si>
  <si>
    <t>Settebasseini ja leevendusveekogude mahamärkimine</t>
  </si>
  <si>
    <t>Settebasseini ja leevendusveekogude kaeve edasitõstmine ja tasandamine 60%</t>
  </si>
  <si>
    <t>Sette väljatõstmine settebasseinist peale kaevetöid (2*80% settesüvise mahust)</t>
  </si>
  <si>
    <t>UE - Uuendatava  eesvoolu kaeve</t>
  </si>
  <si>
    <t>RE - Rekonstrueeritava eesvoolu kaeve</t>
  </si>
  <si>
    <t>RK - Rekonstrueeritava kuivenduskraavi kaeve</t>
  </si>
  <si>
    <t>EK - Ehitatava kuivenduskraavi kaeve</t>
  </si>
  <si>
    <t>UK - Uuendatava kuivenduskraavi kaeve</t>
  </si>
  <si>
    <t>Kõikide kaevete (kraavid+lisakaeved) tasandamine (60% kaevest) koos vanade vallidega</t>
  </si>
  <si>
    <t>Ø50 cm plasttruubi torustiku ehitamine (profil. plasttoru SN8)</t>
  </si>
  <si>
    <t>Ø50 cm plasttruubi mattotsaku (tüüp MAO) ehitamine</t>
  </si>
  <si>
    <t>Ø50…75 cm r/b truubitoru väljatõstmine ja utliliseerimine</t>
  </si>
  <si>
    <t>Ø40 cm asbestist truubitoru väljatõstmine ja utliliseerimine</t>
  </si>
  <si>
    <t>Truubiotsakute lammutamine ja utiliseerimine</t>
  </si>
  <si>
    <t xml:space="preserve"> m³</t>
  </si>
  <si>
    <t>Teekatte taastamine koos tihendamisega, H=10sm, L=4,5m, Purustatud kruus, Positsioon nr. 6 (+materjal ja vedu karjäärist)</t>
  </si>
  <si>
    <t>Kraavikaevu Ø70 cm (tüüp KK-I) uuendamine (sette eemaldamine, tähispost,  uus kaas ja väljavoolutoru Ø200 mm  L=6 m asendamine)</t>
  </si>
  <si>
    <t xml:space="preserve">Dr. suudme Ø300 mm uuendamine koos tähisposti paigaldamisega </t>
  </si>
  <si>
    <t xml:space="preserve">Tee- ja kraavitrassi ning rajatiste alune kändude juurimine ekskavaatoriga </t>
  </si>
  <si>
    <t>Settebasseini ja leevendusveekogude kaeve I-II (III) gr pinnas</t>
  </si>
  <si>
    <t>HE - Hooldatava eesvoolu kaeve</t>
  </si>
  <si>
    <t>HT - Hooldatava teekraavi kaeve</t>
  </si>
  <si>
    <t>Truubi T5 sissevoolutoru parandamine</t>
  </si>
  <si>
    <t>Tee parameetrite ja elementide mahamärkimine (telg, servad, kraavide siseservad)</t>
  </si>
  <si>
    <t xml:space="preserve">Tee mulde ehitus oleva mulde mahalükkamise ja buldooserdamisega </t>
  </si>
  <si>
    <t>Muldkeha ehitamine juurdeveetavast pinnasest (liiv (k≥0,5m/24h)) paigaldamine ja tihendamine (+materjal ja vedu karjäärist)</t>
  </si>
  <si>
    <t xml:space="preserve">Olemasoleva teemulde töötlemine profiili koos tihendamisega </t>
  </si>
  <si>
    <t>Mahasõidukoht M-L (L10R10) muldkeha ja katendi ehitamine koos tihendamisega s.h.</t>
  </si>
  <si>
    <t>Tee-elemendi katte ehitamine H=30cm, sorteeritud kruus, Positsioon nr. 4, koos tihendamisega (+materjal ja vedu karjäärist)</t>
  </si>
  <si>
    <t>Muldkeha ehitamine H=50sm juurdeveetavast pinnasest (liiv (k≥0,5m/24h)) paigaldamine ja tihendamine (+materjal ja vedu karjäärist)</t>
  </si>
  <si>
    <t>Mahasõidukoht M-L (L10R10) katendi ehitamine koos tihendamisega s.h.</t>
  </si>
  <si>
    <t>Mahasõidukoht M-L (L20R10) muldkeha ja katendi ehitamine koos tihendamisega s.h.</t>
  </si>
  <si>
    <t>Tee-elemendi katte ehitamine H=10cm, purustatud kruus, Positsioon nr. 6, koos tihendamisega (+materjal ja vedu karjäärist)</t>
  </si>
  <si>
    <t>Tee-elemendi aluse ehitamine H=20cm, sorteeritud kruus, Positsioon nr. 4, koos tihendamisega (+materjal ja vedu karjäärist)</t>
  </si>
  <si>
    <t>Muldkeha ehitamine H=30sm kohalikust pinnasest paigaldamine ja tihendamine</t>
  </si>
  <si>
    <t>TP-T kujuline tagasipööramise koha muldkeha ja teekatte ehitus koos tihendamisega s.h.</t>
  </si>
  <si>
    <t>Tee-elemendi teekatte ehitamine H=10cm, purustatud kruus, Positsioon nr. 6, koos tihendamisega (+materjal ja vedu karjäärist)</t>
  </si>
  <si>
    <t>Kase tee (0,9 km) rekonstrueerimine</t>
  </si>
  <si>
    <t>Kase tee (0,9 km) rekonstrueerimine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</si>
</sst>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31" fillId="0" borderId="0"/>
  </cellStyleXfs>
  <cellXfs count="8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1" fontId="2" fillId="0" borderId="14" xfId="0" applyNumberFormat="1" applyFont="1" applyBorder="1" applyAlignment="1">
      <alignment horizontal="center" vertical="center"/>
    </xf>
    <xf numFmtId="0" fontId="2" fillId="0" borderId="14" xfId="42" applyFont="1" applyBorder="1" applyAlignment="1">
      <alignment vertical="center" wrapText="1"/>
    </xf>
    <xf numFmtId="0" fontId="30" fillId="0" borderId="14" xfId="75" applyFont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3" fontId="2" fillId="0" borderId="14" xfId="0" applyNumberFormat="1" applyFont="1" applyBorder="1" applyAlignment="1">
      <alignment horizontal="right" vertical="center" wrapText="1"/>
    </xf>
    <xf numFmtId="1" fontId="2" fillId="0" borderId="14" xfId="0" applyNumberFormat="1" applyFont="1" applyBorder="1" applyAlignment="1">
      <alignment vertical="center"/>
    </xf>
    <xf numFmtId="1" fontId="2" fillId="0" borderId="14" xfId="0" applyNumberFormat="1" applyFont="1" applyBorder="1" applyAlignment="1">
      <alignment horizontal="left" vertical="center"/>
    </xf>
    <xf numFmtId="0" fontId="3" fillId="0" borderId="14" xfId="42" applyFont="1" applyBorder="1" applyAlignment="1">
      <alignment vertical="center" wrapText="1"/>
    </xf>
    <xf numFmtId="0" fontId="2" fillId="0" borderId="14" xfId="73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vertical="center"/>
    </xf>
    <xf numFmtId="0" fontId="2" fillId="0" borderId="14" xfId="76" applyFont="1" applyBorder="1" applyAlignment="1">
      <alignment vertical="center" wrapText="1"/>
    </xf>
    <xf numFmtId="0" fontId="28" fillId="0" borderId="14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vertical="center" wrapText="1"/>
    </xf>
    <xf numFmtId="164" fontId="2" fillId="0" borderId="14" xfId="0" applyNumberFormat="1" applyFont="1" applyBorder="1" applyAlignment="1">
      <alignment horizontal="right" vertical="center" wrapText="1"/>
    </xf>
    <xf numFmtId="1" fontId="2" fillId="0" borderId="14" xfId="0" applyNumberFormat="1" applyFont="1" applyBorder="1" applyAlignment="1">
      <alignment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4" xfId="43" applyNumberFormat="1" applyFont="1" applyBorder="1" applyAlignment="1">
      <alignment vertical="center" wrapText="1"/>
    </xf>
    <xf numFmtId="1" fontId="2" fillId="0" borderId="14" xfId="43" applyNumberFormat="1" applyFont="1" applyBorder="1" applyAlignment="1">
      <alignment horizontal="center" vertical="center"/>
    </xf>
    <xf numFmtId="3" fontId="2" fillId="0" borderId="14" xfId="43" applyNumberFormat="1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</cellXfs>
  <cellStyles count="7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3" xfId="76" xr:uid="{D52E92E2-E51B-43E7-81BC-0AFE075DC1AB}"/>
    <cellStyle name="Normaallaad 4" xfId="67" xr:uid="{00000000-0005-0000-0000-000027000000}"/>
    <cellStyle name="Normaallaad 6" xfId="75" xr:uid="{59BA86EF-1B87-42BB-B0F4-5C359A607C2E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94"/>
  <sheetViews>
    <sheetView tabSelected="1" topLeftCell="A41" workbookViewId="0">
      <selection activeCell="B55" sqref="B55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7.25" customHeight="1" x14ac:dyDescent="0.2">
      <c r="A1" s="55" t="s">
        <v>50</v>
      </c>
      <c r="B1" s="56"/>
      <c r="C1" s="56"/>
      <c r="D1" s="56"/>
      <c r="E1" s="56"/>
      <c r="F1" s="56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57" t="s">
        <v>2</v>
      </c>
      <c r="B5" s="60" t="s">
        <v>0</v>
      </c>
      <c r="C5" s="60" t="s">
        <v>3</v>
      </c>
      <c r="D5" s="60" t="s">
        <v>4</v>
      </c>
      <c r="E5" s="63" t="s">
        <v>5</v>
      </c>
      <c r="F5" s="66" t="s">
        <v>6</v>
      </c>
    </row>
    <row r="6" spans="1:47" s="4" customFormat="1" ht="12.75" x14ac:dyDescent="0.2">
      <c r="A6" s="58"/>
      <c r="B6" s="61"/>
      <c r="C6" s="61"/>
      <c r="D6" s="61"/>
      <c r="E6" s="64"/>
      <c r="F6" s="67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59"/>
      <c r="B7" s="62"/>
      <c r="C7" s="62"/>
      <c r="D7" s="13" t="s">
        <v>51</v>
      </c>
      <c r="E7" s="65"/>
      <c r="F7" s="68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74" t="s">
        <v>53</v>
      </c>
      <c r="B8" s="75"/>
      <c r="C8" s="75"/>
      <c r="D8" s="75"/>
      <c r="E8" s="75"/>
      <c r="F8" s="76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43" t="s">
        <v>35</v>
      </c>
      <c r="C9" s="46" t="s">
        <v>36</v>
      </c>
      <c r="D9" s="16">
        <v>5</v>
      </c>
      <c r="E9" s="10"/>
      <c r="F9" s="11">
        <f t="shared" ref="F9:F23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30" t="s">
        <v>74</v>
      </c>
      <c r="C10" s="14" t="s">
        <v>17</v>
      </c>
      <c r="D10" s="47">
        <v>5.4799999999999995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3</v>
      </c>
      <c r="B11" s="19" t="s">
        <v>56</v>
      </c>
      <c r="C11" s="14" t="s">
        <v>10</v>
      </c>
      <c r="D11" s="16">
        <v>5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4</v>
      </c>
      <c r="B12" s="30" t="s">
        <v>75</v>
      </c>
      <c r="C12" s="14" t="s">
        <v>40</v>
      </c>
      <c r="D12" s="16">
        <v>660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5</v>
      </c>
      <c r="B13" s="30" t="s">
        <v>57</v>
      </c>
      <c r="C13" s="14" t="s">
        <v>40</v>
      </c>
      <c r="D13" s="16">
        <v>390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6</v>
      </c>
      <c r="B14" s="30" t="s">
        <v>58</v>
      </c>
      <c r="C14" s="14" t="s">
        <v>40</v>
      </c>
      <c r="D14" s="16">
        <v>208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7</v>
      </c>
      <c r="B15" s="18" t="s">
        <v>43</v>
      </c>
      <c r="C15" s="14" t="s">
        <v>10</v>
      </c>
      <c r="D15" s="16">
        <v>2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">
      <c r="A16" s="12">
        <v>8</v>
      </c>
      <c r="B16" s="30" t="s">
        <v>76</v>
      </c>
      <c r="C16" s="14" t="s">
        <v>11</v>
      </c>
      <c r="D16" s="48">
        <v>158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">
      <c r="A17" s="12">
        <v>9</v>
      </c>
      <c r="B17" s="30" t="s">
        <v>59</v>
      </c>
      <c r="C17" s="14" t="s">
        <v>11</v>
      </c>
      <c r="D17" s="48">
        <v>841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10</v>
      </c>
      <c r="B18" s="30" t="s">
        <v>60</v>
      </c>
      <c r="C18" s="14" t="s">
        <v>11</v>
      </c>
      <c r="D18" s="48">
        <v>411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">
      <c r="A19" s="12">
        <v>11</v>
      </c>
      <c r="B19" s="30" t="s">
        <v>61</v>
      </c>
      <c r="C19" s="14" t="s">
        <v>11</v>
      </c>
      <c r="D19" s="48">
        <v>507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12</v>
      </c>
      <c r="B20" s="30" t="s">
        <v>62</v>
      </c>
      <c r="C20" s="14" t="s">
        <v>11</v>
      </c>
      <c r="D20" s="48">
        <v>50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">
      <c r="A21" s="12">
        <v>13</v>
      </c>
      <c r="B21" s="30" t="s">
        <v>63</v>
      </c>
      <c r="C21" s="14" t="s">
        <v>11</v>
      </c>
      <c r="D21" s="48">
        <v>3947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">
      <c r="A22" s="12">
        <v>14</v>
      </c>
      <c r="B22" s="19" t="s">
        <v>49</v>
      </c>
      <c r="C22" s="14" t="s">
        <v>11</v>
      </c>
      <c r="D22" s="39">
        <v>5914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30" t="s">
        <v>64</v>
      </c>
      <c r="C23" s="14" t="s">
        <v>11</v>
      </c>
      <c r="D23" s="39">
        <v>5914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">
      <c r="A24" s="12">
        <v>16</v>
      </c>
      <c r="B24" s="30" t="s">
        <v>47</v>
      </c>
      <c r="C24" s="14" t="s">
        <v>36</v>
      </c>
      <c r="D24" s="49">
        <v>35.5</v>
      </c>
      <c r="E24" s="10"/>
      <c r="F24" s="11">
        <f t="shared" ref="F24:F35" si="1"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5" customHeight="1" x14ac:dyDescent="0.2">
      <c r="A25" s="12">
        <v>17</v>
      </c>
      <c r="B25" s="50" t="s">
        <v>32</v>
      </c>
      <c r="C25" s="51" t="s">
        <v>10</v>
      </c>
      <c r="D25" s="16">
        <v>8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5" customHeight="1" x14ac:dyDescent="0.2">
      <c r="A26" s="12">
        <v>18</v>
      </c>
      <c r="B26" s="50" t="s">
        <v>48</v>
      </c>
      <c r="C26" s="51" t="s">
        <v>11</v>
      </c>
      <c r="D26" s="16">
        <v>45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5" customHeight="1" x14ac:dyDescent="0.2">
      <c r="A27" s="12">
        <v>19</v>
      </c>
      <c r="B27" s="50" t="s">
        <v>65</v>
      </c>
      <c r="C27" s="51" t="s">
        <v>11</v>
      </c>
      <c r="D27" s="16">
        <v>33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20</v>
      </c>
      <c r="B28" s="30" t="s">
        <v>44</v>
      </c>
      <c r="C28" s="51" t="s">
        <v>30</v>
      </c>
      <c r="D28" s="16">
        <v>5</v>
      </c>
      <c r="E28" s="10"/>
      <c r="F28" s="11">
        <f t="shared" si="1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5" customHeight="1" x14ac:dyDescent="0.2">
      <c r="A29" s="12">
        <v>21</v>
      </c>
      <c r="B29" s="30" t="s">
        <v>66</v>
      </c>
      <c r="C29" s="51" t="s">
        <v>30</v>
      </c>
      <c r="D29" s="16">
        <v>3</v>
      </c>
      <c r="E29" s="10"/>
      <c r="F29" s="11">
        <f t="shared" si="1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">
      <c r="A30" s="12">
        <v>22</v>
      </c>
      <c r="B30" s="30" t="s">
        <v>67</v>
      </c>
      <c r="C30" s="51" t="s">
        <v>11</v>
      </c>
      <c r="D30" s="16">
        <v>61</v>
      </c>
      <c r="E30" s="10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">
      <c r="A31" s="12">
        <v>23</v>
      </c>
      <c r="B31" s="30" t="s">
        <v>68</v>
      </c>
      <c r="C31" s="51" t="s">
        <v>11</v>
      </c>
      <c r="D31" s="16">
        <v>4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5" customHeight="1" x14ac:dyDescent="0.2">
      <c r="A32" s="12">
        <v>24</v>
      </c>
      <c r="B32" s="30" t="s">
        <v>69</v>
      </c>
      <c r="C32" s="51" t="s">
        <v>70</v>
      </c>
      <c r="D32" s="16">
        <v>6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" customHeight="1" x14ac:dyDescent="0.2">
      <c r="A33" s="12">
        <v>25</v>
      </c>
      <c r="B33" s="45" t="s">
        <v>71</v>
      </c>
      <c r="C33" s="14" t="s">
        <v>40</v>
      </c>
      <c r="D33" s="16">
        <v>10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" customHeight="1" x14ac:dyDescent="0.2">
      <c r="A34" s="12">
        <v>26</v>
      </c>
      <c r="B34" s="19" t="s">
        <v>72</v>
      </c>
      <c r="C34" s="51" t="s">
        <v>10</v>
      </c>
      <c r="D34" s="16">
        <v>1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10.5" customHeight="1" x14ac:dyDescent="0.2">
      <c r="A35" s="12">
        <v>27</v>
      </c>
      <c r="B35" s="19" t="s">
        <v>73</v>
      </c>
      <c r="C35" s="51" t="s">
        <v>10</v>
      </c>
      <c r="D35" s="16">
        <v>1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24" customFormat="1" ht="12.6" customHeight="1" x14ac:dyDescent="0.2">
      <c r="A36" s="74" t="s">
        <v>13</v>
      </c>
      <c r="B36" s="75"/>
      <c r="C36" s="75"/>
      <c r="D36" s="75"/>
      <c r="E36" s="75"/>
      <c r="F36" s="76"/>
      <c r="G36" s="23"/>
      <c r="H36" s="23"/>
    </row>
    <row r="37" spans="1:47" s="4" customFormat="1" ht="10.9" customHeight="1" x14ac:dyDescent="0.2">
      <c r="A37" s="12">
        <v>28</v>
      </c>
      <c r="B37" s="18" t="s">
        <v>14</v>
      </c>
      <c r="C37" s="14" t="s">
        <v>10</v>
      </c>
      <c r="D37" s="16">
        <v>2</v>
      </c>
      <c r="E37" s="17"/>
      <c r="F37" s="11">
        <f t="shared" ref="F37:F39" si="2"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</row>
    <row r="38" spans="1:47" s="4" customFormat="1" ht="21.6" customHeight="1" x14ac:dyDescent="0.2">
      <c r="A38" s="12">
        <v>29</v>
      </c>
      <c r="B38" s="18" t="s">
        <v>45</v>
      </c>
      <c r="C38" s="14" t="s">
        <v>10</v>
      </c>
      <c r="D38" s="16">
        <v>1</v>
      </c>
      <c r="E38" s="17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1:47" s="4" customFormat="1" ht="32.450000000000003" customHeight="1" x14ac:dyDescent="0.2">
      <c r="A39" s="12">
        <v>30</v>
      </c>
      <c r="B39" s="18" t="s">
        <v>15</v>
      </c>
      <c r="C39" s="14" t="s">
        <v>16</v>
      </c>
      <c r="D39" s="16">
        <v>1</v>
      </c>
      <c r="E39" s="17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7" s="4" customFormat="1" ht="12.6" customHeight="1" thickBot="1" x14ac:dyDescent="0.25">
      <c r="A40" s="77" t="s">
        <v>54</v>
      </c>
      <c r="B40" s="78"/>
      <c r="C40" s="78"/>
      <c r="D40" s="78"/>
      <c r="E40" s="79"/>
      <c r="F40" s="29">
        <f>SUM(F9:F39)</f>
        <v>0</v>
      </c>
      <c r="G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2.6" customHeight="1" x14ac:dyDescent="0.2">
      <c r="A41" s="74" t="s">
        <v>93</v>
      </c>
      <c r="B41" s="75"/>
      <c r="C41" s="75"/>
      <c r="D41" s="75"/>
      <c r="E41" s="75"/>
      <c r="F41" s="7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9" customHeight="1" x14ac:dyDescent="0.2">
      <c r="A42" s="12">
        <v>31</v>
      </c>
      <c r="B42" s="30" t="s">
        <v>55</v>
      </c>
      <c r="C42" s="25" t="s">
        <v>17</v>
      </c>
      <c r="D42" s="36">
        <v>0.56999999999999995</v>
      </c>
      <c r="E42" s="10"/>
      <c r="F42" s="11">
        <f t="shared" ref="F42:F55" si="3"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5" customHeight="1" x14ac:dyDescent="0.2">
      <c r="A43" s="12">
        <v>32</v>
      </c>
      <c r="B43" s="38" t="s">
        <v>77</v>
      </c>
      <c r="C43" s="25" t="s">
        <v>11</v>
      </c>
      <c r="D43" s="44">
        <v>1018</v>
      </c>
      <c r="E43" s="10"/>
      <c r="F43" s="11">
        <f t="shared" si="3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5" customHeight="1" x14ac:dyDescent="0.2">
      <c r="A44" s="12">
        <v>33</v>
      </c>
      <c r="B44" s="19" t="s">
        <v>46</v>
      </c>
      <c r="C44" s="25" t="s">
        <v>11</v>
      </c>
      <c r="D44" s="22">
        <v>1018</v>
      </c>
      <c r="E44" s="10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" customHeight="1" x14ac:dyDescent="0.2">
      <c r="A45" s="12">
        <v>34</v>
      </c>
      <c r="B45" s="30" t="s">
        <v>64</v>
      </c>
      <c r="C45" s="25" t="s">
        <v>11</v>
      </c>
      <c r="D45" s="22">
        <v>1018</v>
      </c>
      <c r="E45" s="10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5" customHeight="1" x14ac:dyDescent="0.2">
      <c r="A46" s="12">
        <v>35</v>
      </c>
      <c r="B46" s="40" t="s">
        <v>32</v>
      </c>
      <c r="C46" s="33" t="s">
        <v>10</v>
      </c>
      <c r="D46" s="37">
        <v>1</v>
      </c>
      <c r="E46" s="10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5" customHeight="1" x14ac:dyDescent="0.2">
      <c r="A47" s="12">
        <v>36</v>
      </c>
      <c r="B47" s="40" t="s">
        <v>48</v>
      </c>
      <c r="C47" s="33" t="s">
        <v>11</v>
      </c>
      <c r="D47" s="37">
        <v>12</v>
      </c>
      <c r="E47" s="10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5" customHeight="1" x14ac:dyDescent="0.2">
      <c r="A48" s="12">
        <v>37</v>
      </c>
      <c r="B48" s="38" t="s">
        <v>44</v>
      </c>
      <c r="C48" s="33" t="s">
        <v>30</v>
      </c>
      <c r="D48" s="37">
        <v>1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10.5" customHeight="1" x14ac:dyDescent="0.2">
      <c r="A49" s="12">
        <v>38</v>
      </c>
      <c r="B49" s="38" t="s">
        <v>66</v>
      </c>
      <c r="C49" s="33" t="s">
        <v>30</v>
      </c>
      <c r="D49" s="37">
        <v>1</v>
      </c>
      <c r="E49" s="10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10.5" customHeight="1" x14ac:dyDescent="0.2">
      <c r="A50" s="12">
        <v>39</v>
      </c>
      <c r="B50" s="41" t="s">
        <v>78</v>
      </c>
      <c r="C50" s="33" t="s">
        <v>10</v>
      </c>
      <c r="D50" s="37">
        <v>1</v>
      </c>
      <c r="E50" s="10"/>
      <c r="F50" s="11">
        <f t="shared" si="3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" customHeight="1" x14ac:dyDescent="0.2">
      <c r="A51" s="12">
        <v>40</v>
      </c>
      <c r="B51" s="30" t="s">
        <v>79</v>
      </c>
      <c r="C51" s="25" t="s">
        <v>11</v>
      </c>
      <c r="D51" s="22">
        <v>780</v>
      </c>
      <c r="E51" s="10"/>
      <c r="F51" s="11">
        <f t="shared" si="3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5" customHeight="1" x14ac:dyDescent="0.2">
      <c r="A52" s="12">
        <v>41</v>
      </c>
      <c r="B52" s="30" t="s">
        <v>31</v>
      </c>
      <c r="C52" s="25" t="s">
        <v>10</v>
      </c>
      <c r="D52" s="22">
        <v>6</v>
      </c>
      <c r="E52" s="10"/>
      <c r="F52" s="11">
        <f t="shared" si="3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10.5" customHeight="1" x14ac:dyDescent="0.2">
      <c r="A53" s="12">
        <v>42</v>
      </c>
      <c r="B53" s="52" t="s">
        <v>80</v>
      </c>
      <c r="C53" s="25" t="s">
        <v>40</v>
      </c>
      <c r="D53" s="22">
        <v>330</v>
      </c>
      <c r="E53" s="10"/>
      <c r="F53" s="11">
        <f t="shared" si="3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" customHeight="1" x14ac:dyDescent="0.2">
      <c r="A54" s="12">
        <v>43</v>
      </c>
      <c r="B54" s="52" t="s">
        <v>81</v>
      </c>
      <c r="C54" s="53" t="s">
        <v>40</v>
      </c>
      <c r="D54" s="54">
        <v>468</v>
      </c>
      <c r="E54" s="10"/>
      <c r="F54" s="11">
        <f t="shared" si="3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5" customHeight="1" x14ac:dyDescent="0.2">
      <c r="A55" s="12">
        <v>44</v>
      </c>
      <c r="B55" s="30" t="s">
        <v>82</v>
      </c>
      <c r="C55" s="25" t="s">
        <v>41</v>
      </c>
      <c r="D55" s="22">
        <v>4680</v>
      </c>
      <c r="E55" s="10"/>
      <c r="F55" s="11">
        <f t="shared" si="3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" customHeight="1" x14ac:dyDescent="0.2">
      <c r="A56" s="12">
        <v>45</v>
      </c>
      <c r="B56" s="34" t="s">
        <v>33</v>
      </c>
      <c r="C56" s="25" t="s">
        <v>41</v>
      </c>
      <c r="D56" s="22">
        <v>3900</v>
      </c>
      <c r="E56" s="10"/>
      <c r="F56" s="11">
        <f t="shared" ref="F56:F63" si="4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" customHeight="1" x14ac:dyDescent="0.2">
      <c r="A57" s="12">
        <v>46</v>
      </c>
      <c r="B57" s="19" t="s">
        <v>37</v>
      </c>
      <c r="C57" s="25" t="s">
        <v>40</v>
      </c>
      <c r="D57" s="22">
        <v>795.6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" customHeight="1" x14ac:dyDescent="0.2">
      <c r="A58" s="12">
        <v>47</v>
      </c>
      <c r="B58" s="19" t="s">
        <v>38</v>
      </c>
      <c r="C58" s="25" t="s">
        <v>40</v>
      </c>
      <c r="D58" s="22">
        <v>366.59999999999997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" customHeight="1" x14ac:dyDescent="0.2">
      <c r="A59" s="12">
        <v>48</v>
      </c>
      <c r="B59" s="42" t="s">
        <v>83</v>
      </c>
      <c r="C59" s="25" t="s">
        <v>10</v>
      </c>
      <c r="D59" s="22">
        <v>2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">
      <c r="A60" s="12">
        <v>49</v>
      </c>
      <c r="B60" s="32" t="s">
        <v>84</v>
      </c>
      <c r="C60" s="25" t="s">
        <v>40</v>
      </c>
      <c r="D60" s="22">
        <v>62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">
      <c r="A61" s="12">
        <v>50</v>
      </c>
      <c r="B61" s="32" t="s">
        <v>34</v>
      </c>
      <c r="C61" s="25" t="s">
        <v>41</v>
      </c>
      <c r="D61" s="22">
        <v>200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" customHeight="1" x14ac:dyDescent="0.2">
      <c r="A62" s="12">
        <v>51</v>
      </c>
      <c r="B62" s="35" t="s">
        <v>85</v>
      </c>
      <c r="C62" s="25" t="s">
        <v>40</v>
      </c>
      <c r="D62" s="22">
        <v>54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" customHeight="1" x14ac:dyDescent="0.2">
      <c r="A63" s="12">
        <v>52</v>
      </c>
      <c r="B63" s="42" t="s">
        <v>86</v>
      </c>
      <c r="C63" s="25" t="s">
        <v>10</v>
      </c>
      <c r="D63" s="22">
        <v>2</v>
      </c>
      <c r="E63" s="10"/>
      <c r="F63" s="11">
        <f t="shared" si="4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" customHeight="1" x14ac:dyDescent="0.2">
      <c r="A64" s="12">
        <v>53</v>
      </c>
      <c r="B64" s="32" t="s">
        <v>84</v>
      </c>
      <c r="C64" s="25" t="s">
        <v>40</v>
      </c>
      <c r="D64" s="22">
        <v>62</v>
      </c>
      <c r="E64" s="10"/>
      <c r="F64" s="11">
        <f t="shared" ref="F64:F73" si="5"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21" customHeight="1" x14ac:dyDescent="0.2">
      <c r="A65" s="12">
        <v>54</v>
      </c>
      <c r="B65" s="32" t="s">
        <v>34</v>
      </c>
      <c r="C65" s="25" t="s">
        <v>41</v>
      </c>
      <c r="D65" s="22">
        <v>200</v>
      </c>
      <c r="E65" s="10"/>
      <c r="F65" s="11">
        <f t="shared" si="5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21" customHeight="1" x14ac:dyDescent="0.2">
      <c r="A66" s="12">
        <v>55</v>
      </c>
      <c r="B66" s="42" t="s">
        <v>87</v>
      </c>
      <c r="C66" s="25" t="s">
        <v>10</v>
      </c>
      <c r="D66" s="22">
        <v>1</v>
      </c>
      <c r="E66" s="10"/>
      <c r="F66" s="11">
        <f t="shared" si="5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21" customHeight="1" x14ac:dyDescent="0.2">
      <c r="A67" s="12">
        <v>56</v>
      </c>
      <c r="B67" s="32" t="s">
        <v>88</v>
      </c>
      <c r="C67" s="25" t="s">
        <v>40</v>
      </c>
      <c r="D67" s="22">
        <v>14</v>
      </c>
      <c r="E67" s="10"/>
      <c r="F67" s="11">
        <f t="shared" si="5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" customHeight="1" x14ac:dyDescent="0.2">
      <c r="A68" s="12">
        <v>57</v>
      </c>
      <c r="B68" s="32" t="s">
        <v>89</v>
      </c>
      <c r="C68" s="25" t="s">
        <v>40</v>
      </c>
      <c r="D68" s="22">
        <v>27</v>
      </c>
      <c r="E68" s="10"/>
      <c r="F68" s="11">
        <f t="shared" si="5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" customHeight="1" x14ac:dyDescent="0.2">
      <c r="A69" s="12">
        <v>58</v>
      </c>
      <c r="B69" s="32" t="s">
        <v>34</v>
      </c>
      <c r="C69" s="25" t="s">
        <v>41</v>
      </c>
      <c r="D69" s="22">
        <v>150</v>
      </c>
      <c r="E69" s="10"/>
      <c r="F69" s="11">
        <f t="shared" si="5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" customHeight="1" x14ac:dyDescent="0.2">
      <c r="A70" s="12">
        <v>59</v>
      </c>
      <c r="B70" s="35" t="s">
        <v>90</v>
      </c>
      <c r="C70" s="25" t="s">
        <v>40</v>
      </c>
      <c r="D70" s="22">
        <v>15</v>
      </c>
      <c r="E70" s="10"/>
      <c r="F70" s="11">
        <f t="shared" si="5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" customHeight="1" x14ac:dyDescent="0.2">
      <c r="A71" s="12">
        <v>60</v>
      </c>
      <c r="B71" s="42" t="s">
        <v>91</v>
      </c>
      <c r="C71" s="25" t="s">
        <v>10</v>
      </c>
      <c r="D71" s="22">
        <v>1</v>
      </c>
      <c r="E71" s="10"/>
      <c r="F71" s="11">
        <f t="shared" si="5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" customHeight="1" x14ac:dyDescent="0.2">
      <c r="A72" s="12">
        <v>61</v>
      </c>
      <c r="B72" s="32" t="s">
        <v>89</v>
      </c>
      <c r="C72" s="25" t="s">
        <v>40</v>
      </c>
      <c r="D72" s="22">
        <v>173</v>
      </c>
      <c r="E72" s="10"/>
      <c r="F72" s="11">
        <f t="shared" si="5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" customHeight="1" x14ac:dyDescent="0.2">
      <c r="A73" s="12">
        <v>62</v>
      </c>
      <c r="B73" s="32" t="s">
        <v>92</v>
      </c>
      <c r="C73" s="25" t="s">
        <v>40</v>
      </c>
      <c r="D73" s="22">
        <v>80</v>
      </c>
      <c r="E73" s="10"/>
      <c r="F73" s="11">
        <f t="shared" si="5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" customHeight="1" x14ac:dyDescent="0.2">
      <c r="A74" s="12">
        <v>63</v>
      </c>
      <c r="B74" s="32" t="s">
        <v>34</v>
      </c>
      <c r="C74" s="25" t="s">
        <v>41</v>
      </c>
      <c r="D74" s="22">
        <v>822</v>
      </c>
      <c r="E74" s="10"/>
      <c r="F74" s="11">
        <f t="shared" ref="F74:F75" si="6">SUM(D74*E74)</f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" customHeight="1" x14ac:dyDescent="0.2">
      <c r="A75" s="12">
        <v>64</v>
      </c>
      <c r="B75" s="35" t="s">
        <v>42</v>
      </c>
      <c r="C75" s="25" t="s">
        <v>40</v>
      </c>
      <c r="D75" s="22">
        <v>150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">
      <c r="A76" s="12">
        <v>65</v>
      </c>
      <c r="B76" s="20" t="s">
        <v>39</v>
      </c>
      <c r="C76" s="21" t="s">
        <v>18</v>
      </c>
      <c r="D76" s="22">
        <v>1</v>
      </c>
      <c r="E76" s="10"/>
      <c r="F76" s="11">
        <f>SUM(D76*E76)</f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10.9" customHeight="1" x14ac:dyDescent="0.2">
      <c r="A77" s="12">
        <v>66</v>
      </c>
      <c r="B77" s="20" t="s">
        <v>52</v>
      </c>
      <c r="C77" s="21" t="s">
        <v>18</v>
      </c>
      <c r="D77" s="22">
        <v>1</v>
      </c>
      <c r="E77" s="10"/>
      <c r="F77" s="11">
        <f>SUM(D77*E77)</f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24" customFormat="1" ht="12.6" customHeight="1" x14ac:dyDescent="0.2">
      <c r="A78" s="74" t="s">
        <v>13</v>
      </c>
      <c r="B78" s="75"/>
      <c r="C78" s="75"/>
      <c r="D78" s="75"/>
      <c r="E78" s="75"/>
      <c r="F78" s="76"/>
      <c r="G78" s="23"/>
      <c r="H78" s="23"/>
    </row>
    <row r="79" spans="1:47" s="24" customFormat="1" ht="10.9" customHeight="1" x14ac:dyDescent="0.2">
      <c r="A79" s="12">
        <v>67</v>
      </c>
      <c r="B79" s="19" t="s">
        <v>19</v>
      </c>
      <c r="C79" s="25" t="s">
        <v>16</v>
      </c>
      <c r="D79" s="26">
        <v>1</v>
      </c>
      <c r="E79" s="27"/>
      <c r="F79" s="11">
        <f t="shared" ref="F79:F80" si="7">SUM(D79*E79)</f>
        <v>0</v>
      </c>
      <c r="G79" s="23"/>
      <c r="H79" s="23"/>
    </row>
    <row r="80" spans="1:47" s="24" customFormat="1" ht="10.9" customHeight="1" x14ac:dyDescent="0.2">
      <c r="A80" s="12">
        <v>68</v>
      </c>
      <c r="B80" s="19" t="s">
        <v>20</v>
      </c>
      <c r="C80" s="25" t="s">
        <v>17</v>
      </c>
      <c r="D80" s="28">
        <v>0.32</v>
      </c>
      <c r="E80" s="27"/>
      <c r="F80" s="11">
        <f t="shared" si="7"/>
        <v>0</v>
      </c>
      <c r="G80" s="23"/>
    </row>
    <row r="81" spans="1:195" s="4" customFormat="1" ht="12.6" customHeight="1" thickBot="1" x14ac:dyDescent="0.25">
      <c r="A81" s="77" t="s">
        <v>94</v>
      </c>
      <c r="B81" s="78"/>
      <c r="C81" s="78"/>
      <c r="D81" s="78"/>
      <c r="E81" s="79"/>
      <c r="F81" s="29">
        <f>SUM(F42:F80)</f>
        <v>0</v>
      </c>
      <c r="G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195" ht="24" customHeight="1" thickBot="1" x14ac:dyDescent="0.25">
      <c r="A82" s="8"/>
      <c r="C82" s="69" t="s">
        <v>1</v>
      </c>
      <c r="D82" s="70"/>
      <c r="E82" s="71">
        <f>F40+F81</f>
        <v>0</v>
      </c>
      <c r="F82" s="72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  <c r="DV82" s="15"/>
      <c r="DW82" s="15"/>
      <c r="DX82" s="15"/>
      <c r="DY82" s="15"/>
      <c r="DZ82" s="15"/>
      <c r="EA82" s="15"/>
      <c r="EB82" s="15"/>
      <c r="EC82" s="15"/>
      <c r="ED82" s="15"/>
      <c r="EE82" s="15"/>
      <c r="EF82" s="15"/>
      <c r="EG82" s="15"/>
      <c r="EH82" s="15"/>
      <c r="EI82" s="15"/>
      <c r="EJ82" s="15"/>
      <c r="EK82" s="15"/>
      <c r="EL82" s="15"/>
      <c r="EM82" s="15"/>
      <c r="EN82" s="15"/>
      <c r="EO82" s="15"/>
      <c r="EP82" s="15"/>
      <c r="EQ82" s="15"/>
      <c r="ER82" s="15"/>
      <c r="ES82" s="15"/>
      <c r="ET82" s="15"/>
      <c r="EU82" s="15"/>
      <c r="EV82" s="15"/>
      <c r="EW82" s="15"/>
      <c r="EX82" s="15"/>
      <c r="EY82" s="15"/>
      <c r="EZ82" s="15"/>
      <c r="FA82" s="15"/>
      <c r="FB82" s="15"/>
      <c r="FC82" s="15"/>
      <c r="FD82" s="15"/>
      <c r="FE82" s="15"/>
      <c r="FF82" s="15"/>
      <c r="FG82" s="15"/>
      <c r="FH82" s="15"/>
      <c r="FI82" s="15"/>
      <c r="FJ82" s="15"/>
      <c r="FK82" s="15"/>
      <c r="FL82" s="15"/>
      <c r="FM82" s="15"/>
      <c r="FN82" s="15"/>
      <c r="FO82" s="15"/>
      <c r="FP82" s="15"/>
      <c r="FQ82" s="15"/>
      <c r="FR82" s="15"/>
      <c r="FS82" s="15"/>
      <c r="FT82" s="15"/>
      <c r="FU82" s="15"/>
      <c r="FV82" s="15"/>
      <c r="FW82" s="15"/>
      <c r="FX82" s="15"/>
      <c r="FY82" s="15"/>
      <c r="FZ82" s="15"/>
      <c r="GA82" s="15"/>
      <c r="GB82" s="15"/>
      <c r="GC82" s="15"/>
      <c r="GD82" s="15"/>
      <c r="GE82" s="15"/>
      <c r="GF82" s="15"/>
      <c r="GG82" s="15"/>
      <c r="GH82" s="15"/>
      <c r="GI82" s="15"/>
      <c r="GJ82" s="15"/>
      <c r="GK82" s="15"/>
      <c r="GL82" s="15"/>
      <c r="GM82" s="15"/>
    </row>
    <row r="83" spans="1:195" s="15" customFormat="1" ht="12.75" customHeight="1" x14ac:dyDescent="0.2">
      <c r="A83" s="73" t="s">
        <v>7</v>
      </c>
      <c r="B83" s="73"/>
      <c r="C83" s="73"/>
      <c r="D83" s="73"/>
      <c r="E83" s="73"/>
      <c r="F83" s="73"/>
    </row>
    <row r="84" spans="1:195" s="15" customFormat="1" ht="12.75" customHeight="1" x14ac:dyDescent="0.2">
      <c r="A84" s="73" t="s">
        <v>21</v>
      </c>
      <c r="B84" s="73"/>
      <c r="C84" s="73"/>
      <c r="D84" s="73"/>
      <c r="E84" s="73"/>
      <c r="F84" s="73"/>
    </row>
    <row r="85" spans="1:195" s="15" customFormat="1" ht="12.75" customHeight="1" x14ac:dyDescent="0.2">
      <c r="A85" s="73" t="s">
        <v>8</v>
      </c>
      <c r="B85" s="73"/>
      <c r="C85" s="73"/>
      <c r="D85" s="73"/>
      <c r="E85" s="73"/>
      <c r="F85" s="73"/>
    </row>
    <row r="86" spans="1:195" s="15" customFormat="1" ht="12.75" customHeight="1" x14ac:dyDescent="0.2">
      <c r="A86" s="3"/>
      <c r="B86" s="73" t="s">
        <v>9</v>
      </c>
      <c r="C86" s="73"/>
      <c r="D86" s="73"/>
      <c r="E86" s="73"/>
      <c r="F86" s="73"/>
    </row>
    <row r="87" spans="1:195" s="15" customFormat="1" ht="12.75" customHeight="1" x14ac:dyDescent="0.2">
      <c r="A87" s="73" t="s">
        <v>22</v>
      </c>
      <c r="B87" s="73"/>
      <c r="C87" s="73"/>
      <c r="D87" s="73"/>
      <c r="E87" s="73"/>
      <c r="F87" s="73"/>
    </row>
    <row r="88" spans="1:195" s="15" customFormat="1" ht="12.75" customHeight="1" x14ac:dyDescent="0.2">
      <c r="A88" s="73" t="s">
        <v>23</v>
      </c>
      <c r="B88" s="73"/>
      <c r="C88" s="73"/>
      <c r="D88" s="73"/>
      <c r="E88" s="73"/>
      <c r="F88" s="73"/>
    </row>
    <row r="89" spans="1:195" s="15" customFormat="1" ht="12.75" customHeight="1" x14ac:dyDescent="0.2">
      <c r="A89" s="73" t="s">
        <v>29</v>
      </c>
      <c r="B89" s="73"/>
      <c r="C89" s="73"/>
      <c r="D89" s="73"/>
      <c r="E89" s="73"/>
      <c r="F89" s="73"/>
    </row>
    <row r="90" spans="1:195" s="15" customFormat="1" ht="12.75" customHeight="1" x14ac:dyDescent="0.2">
      <c r="A90" s="3"/>
      <c r="B90" s="73" t="s">
        <v>28</v>
      </c>
      <c r="C90" s="73"/>
      <c r="D90" s="73"/>
      <c r="E90" s="73"/>
      <c r="F90" s="73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</row>
    <row r="91" spans="1:195" s="15" customFormat="1" ht="12.75" customHeight="1" x14ac:dyDescent="0.2">
      <c r="A91" s="3"/>
      <c r="B91" s="31" t="s">
        <v>27</v>
      </c>
      <c r="C91" s="31"/>
      <c r="D91" s="31"/>
      <c r="E91" s="31"/>
      <c r="F91" s="31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</row>
    <row r="92" spans="1:195" s="15" customFormat="1" x14ac:dyDescent="0.2">
      <c r="A92" s="73" t="s">
        <v>24</v>
      </c>
      <c r="B92" s="73"/>
      <c r="C92" s="73"/>
      <c r="D92" s="73"/>
      <c r="E92" s="73"/>
      <c r="F92" s="73"/>
    </row>
    <row r="93" spans="1:195" s="15" customFormat="1" x14ac:dyDescent="0.2">
      <c r="A93" s="3"/>
      <c r="B93" s="73" t="s">
        <v>25</v>
      </c>
      <c r="C93" s="73"/>
      <c r="D93" s="73"/>
      <c r="E93" s="73"/>
      <c r="F93" s="73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</row>
    <row r="94" spans="1:195" s="15" customFormat="1" x14ac:dyDescent="0.2">
      <c r="A94" s="3"/>
      <c r="B94" s="73" t="s">
        <v>26</v>
      </c>
      <c r="C94" s="73"/>
      <c r="D94" s="73"/>
      <c r="E94" s="73"/>
      <c r="F94" s="73"/>
    </row>
  </sheetData>
  <mergeCells count="26">
    <mergeCell ref="B93:F93"/>
    <mergeCell ref="B94:F94"/>
    <mergeCell ref="A88:F88"/>
    <mergeCell ref="A92:F92"/>
    <mergeCell ref="B90:F90"/>
    <mergeCell ref="A89:F89"/>
    <mergeCell ref="C82:D82"/>
    <mergeCell ref="E82:F82"/>
    <mergeCell ref="A87:F87"/>
    <mergeCell ref="A8:F8"/>
    <mergeCell ref="A36:F36"/>
    <mergeCell ref="A40:E40"/>
    <mergeCell ref="B86:F86"/>
    <mergeCell ref="A85:F85"/>
    <mergeCell ref="A84:F84"/>
    <mergeCell ref="A83:F83"/>
    <mergeCell ref="A41:F41"/>
    <mergeCell ref="A78:F78"/>
    <mergeCell ref="A81:E81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6">
    <cfRule type="cellIs" dxfId="5" priority="100" stopIfTrue="1" operator="equal">
      <formula>0</formula>
    </cfRule>
  </conditionalFormatting>
  <conditionalFormatting sqref="A78">
    <cfRule type="cellIs" dxfId="4" priority="91" stopIfTrue="1" operator="equal">
      <formula>0</formula>
    </cfRule>
  </conditionalFormatting>
  <conditionalFormatting sqref="B10:C32">
    <cfRule type="cellIs" dxfId="3" priority="7" stopIfTrue="1" operator="equal">
      <formula>0</formula>
    </cfRule>
  </conditionalFormatting>
  <conditionalFormatting sqref="B51:C52 B55:C55">
    <cfRule type="cellIs" dxfId="2" priority="5" stopIfTrue="1" operator="equal">
      <formula>0</formula>
    </cfRule>
  </conditionalFormatting>
  <conditionalFormatting sqref="C53 C55:C75">
    <cfRule type="cellIs" dxfId="1" priority="6" stopIfTrue="1" operator="equal">
      <formula>0</formula>
    </cfRule>
  </conditionalFormatting>
  <conditionalFormatting sqref="D42:D43 B42:C49 D45 B46:D46 D47:D49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2025-10-13T07:00:32Z</dcterms:modified>
</cp:coreProperties>
</file>